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8325" firstSheet="1" activeTab="2"/>
  </bookViews>
  <sheets>
    <sheet name="List" sheetId="1" state="hidden" r:id="rId1"/>
    <sheet name="Guidance" sheetId="2" r:id="rId2"/>
    <sheet name="Cash flow projection" sheetId="3" r:id="rId3"/>
  </sheets>
  <definedNames>
    <definedName name="Financial_Year" localSheetId="0">'Cash flow projection'!$B$3</definedName>
    <definedName name="List" localSheetId="0">'Cash flow projection'!$B$3</definedName>
    <definedName name="Year" localSheetId="0">'Cash flow projection'!$B$3</definedName>
  </definedNames>
  <calcPr fullCalcOnLoad="1"/>
</workbook>
</file>

<file path=xl/comments3.xml><?xml version="1.0" encoding="utf-8"?>
<comments xmlns="http://schemas.openxmlformats.org/spreadsheetml/2006/main">
  <authors>
    <author>Andrew Brookes</author>
  </authors>
  <commentList>
    <comment ref="C9" authorId="0">
      <text>
        <r>
          <rPr>
            <sz val="8"/>
            <rFont val="Tahoma"/>
            <family val="2"/>
          </rPr>
          <t xml:space="preserve">Enter Minus if movement is a credit and plus if movement is a debit.
</t>
        </r>
      </text>
    </comment>
  </commentList>
</comments>
</file>

<file path=xl/sharedStrings.xml><?xml version="1.0" encoding="utf-8"?>
<sst xmlns="http://schemas.openxmlformats.org/spreadsheetml/2006/main" count="315" uniqueCount="216">
  <si>
    <t xml:space="preserve">                                            </t>
  </si>
  <si>
    <t>£</t>
  </si>
  <si>
    <t>Prepared by:</t>
  </si>
  <si>
    <t>Expected Receipts for the Month</t>
  </si>
  <si>
    <t>Expected Payments for the Month</t>
  </si>
  <si>
    <t xml:space="preserve">School: </t>
  </si>
  <si>
    <t>I01</t>
  </si>
  <si>
    <t>Funds delegated by the local authority</t>
  </si>
  <si>
    <t>I02</t>
  </si>
  <si>
    <t>Funding for sixth form students</t>
  </si>
  <si>
    <t>I03</t>
  </si>
  <si>
    <t>Special educational needs funding</t>
  </si>
  <si>
    <t>I04</t>
  </si>
  <si>
    <t>Funding for minority ethnic pupils</t>
  </si>
  <si>
    <t>I05</t>
  </si>
  <si>
    <t>Pupil Premium</t>
  </si>
  <si>
    <t>I06</t>
  </si>
  <si>
    <t>Other government grants</t>
  </si>
  <si>
    <t>I07</t>
  </si>
  <si>
    <t>Other grants and payments received</t>
  </si>
  <si>
    <t>I08</t>
  </si>
  <si>
    <t>Income from facilities and services</t>
  </si>
  <si>
    <t>I09</t>
  </si>
  <si>
    <t>Income from catering</t>
  </si>
  <si>
    <t>I10</t>
  </si>
  <si>
    <t>Receipts from supply teacher insurance claims</t>
  </si>
  <si>
    <t>I11</t>
  </si>
  <si>
    <t>Receipts from other insurance claims</t>
  </si>
  <si>
    <t>I12</t>
  </si>
  <si>
    <t>Income from contributions to visits</t>
  </si>
  <si>
    <t>I13</t>
  </si>
  <si>
    <t>Donations and/or voluntary funds</t>
  </si>
  <si>
    <t>I14</t>
  </si>
  <si>
    <t>SSG Pupil Focused</t>
  </si>
  <si>
    <t>I15</t>
  </si>
  <si>
    <t>Pupil-focused extended school funding or grants</t>
  </si>
  <si>
    <t>I16</t>
  </si>
  <si>
    <t>Community-focused school funding or grants</t>
  </si>
  <si>
    <t>I17</t>
  </si>
  <si>
    <t>Community-focused school facilities income</t>
  </si>
  <si>
    <t>I18</t>
  </si>
  <si>
    <t>Additional grant for schools</t>
  </si>
  <si>
    <t>E01</t>
  </si>
  <si>
    <t>Teaching staff</t>
  </si>
  <si>
    <t>E02</t>
  </si>
  <si>
    <t>Supply teaching staff</t>
  </si>
  <si>
    <t>E03</t>
  </si>
  <si>
    <t>Education support staff</t>
  </si>
  <si>
    <t>E04</t>
  </si>
  <si>
    <t>Premises staff</t>
  </si>
  <si>
    <t>E05</t>
  </si>
  <si>
    <t>Administrative and clerical staff</t>
  </si>
  <si>
    <t>E06</t>
  </si>
  <si>
    <t>Catering staff</t>
  </si>
  <si>
    <t>E07</t>
  </si>
  <si>
    <t>Cost of other staff</t>
  </si>
  <si>
    <t>E08</t>
  </si>
  <si>
    <t>Indirect employee expenses</t>
  </si>
  <si>
    <t>E09</t>
  </si>
  <si>
    <t>Staff developement and training</t>
  </si>
  <si>
    <t>E10</t>
  </si>
  <si>
    <t>Supply teacher insurance</t>
  </si>
  <si>
    <t>E11</t>
  </si>
  <si>
    <t>Staff related insurance</t>
  </si>
  <si>
    <t>E12</t>
  </si>
  <si>
    <t>Building maintenance and improvement</t>
  </si>
  <si>
    <t>E13</t>
  </si>
  <si>
    <t>Grounds maintenance and improvement</t>
  </si>
  <si>
    <t>E14</t>
  </si>
  <si>
    <t>Cleaning and caretaking</t>
  </si>
  <si>
    <t>E15</t>
  </si>
  <si>
    <t>Water and sewage</t>
  </si>
  <si>
    <t>E16</t>
  </si>
  <si>
    <t>Energy</t>
  </si>
  <si>
    <t>E17</t>
  </si>
  <si>
    <t xml:space="preserve">Rates </t>
  </si>
  <si>
    <t>E18</t>
  </si>
  <si>
    <t>Other occupation costs</t>
  </si>
  <si>
    <t>E19</t>
  </si>
  <si>
    <t>Learning resources</t>
  </si>
  <si>
    <t>E20</t>
  </si>
  <si>
    <t>ICT learning resources</t>
  </si>
  <si>
    <t>E21</t>
  </si>
  <si>
    <t>Examination fees</t>
  </si>
  <si>
    <t>E22</t>
  </si>
  <si>
    <t>Administrative supplies</t>
  </si>
  <si>
    <t>E23</t>
  </si>
  <si>
    <t>Other insurance premiums</t>
  </si>
  <si>
    <t>E24</t>
  </si>
  <si>
    <t>Special facilities</t>
  </si>
  <si>
    <t>E25</t>
  </si>
  <si>
    <t>Catering supplies</t>
  </si>
  <si>
    <t>E26</t>
  </si>
  <si>
    <t>Agency supply teaching staff</t>
  </si>
  <si>
    <t>E27</t>
  </si>
  <si>
    <t>Bought-in professional services - curriculum</t>
  </si>
  <si>
    <t>E28</t>
  </si>
  <si>
    <t>Bought-in professional services - other</t>
  </si>
  <si>
    <t>E29</t>
  </si>
  <si>
    <t>Loan interest</t>
  </si>
  <si>
    <t>E30</t>
  </si>
  <si>
    <t>CI01</t>
  </si>
  <si>
    <t>Capital income</t>
  </si>
  <si>
    <t>Expected Cash Advance</t>
  </si>
  <si>
    <t>CE02</t>
  </si>
  <si>
    <t>New construction, conversion and renovation</t>
  </si>
  <si>
    <t>CE04</t>
  </si>
  <si>
    <t>Information and communication technology</t>
  </si>
  <si>
    <t>Total expected recceipts</t>
  </si>
  <si>
    <t>Total Expected Payments</t>
  </si>
  <si>
    <t>Beckhampton</t>
  </si>
  <si>
    <t>Bentinck Primary</t>
  </si>
  <si>
    <t>Berridge Primary</t>
  </si>
  <si>
    <t>Big Wood Comprehensive</t>
  </si>
  <si>
    <t>Brocklewood Primary</t>
  </si>
  <si>
    <t>Bulwell St Mary'S C Of E Primary</t>
  </si>
  <si>
    <t>Burford Primary</t>
  </si>
  <si>
    <t>Cantrell Primary And Nursery</t>
  </si>
  <si>
    <t>Carrington Primary</t>
  </si>
  <si>
    <t>Claremont Primary</t>
  </si>
  <si>
    <t>Crab Tree Farm Primary</t>
  </si>
  <si>
    <t>Denewood Learning Centre</t>
  </si>
  <si>
    <t>Dovecote Primary School</t>
  </si>
  <si>
    <t>Dunkirk Primary</t>
  </si>
  <si>
    <t>Ellis Guilford</t>
  </si>
  <si>
    <t>Farnborough School &amp; Technology College</t>
  </si>
  <si>
    <t>Fernwood Infant</t>
  </si>
  <si>
    <t>Fernwood Junior</t>
  </si>
  <si>
    <t>Forest Fields Primary</t>
  </si>
  <si>
    <t>Glade Hill Primary</t>
  </si>
  <si>
    <t>Greenfields Primary School</t>
  </si>
  <si>
    <t>Haydn Primary And Nursery</t>
  </si>
  <si>
    <t>Heathfield Primary</t>
  </si>
  <si>
    <t>Hempshill Hall Primary</t>
  </si>
  <si>
    <t>Henry Whipple Primary</t>
  </si>
  <si>
    <t>Hospital &amp; Home Education (QMC)</t>
  </si>
  <si>
    <t>Hospital &amp; Home Education (Thorneywood)</t>
  </si>
  <si>
    <t>Jubilee Primary</t>
  </si>
  <si>
    <t>Melbury Primary</t>
  </si>
  <si>
    <t>Mellers Primary And Nursery</t>
  </si>
  <si>
    <t>Middleton Primary</t>
  </si>
  <si>
    <t>Nottingham Nursery &amp; Training Centre</t>
  </si>
  <si>
    <t>Oak Field</t>
  </si>
  <si>
    <t>Radford Primary</t>
  </si>
  <si>
    <t>Rise Park Primary</t>
  </si>
  <si>
    <t>Riverside Primary School</t>
  </si>
  <si>
    <t>Robert Shaw Primary</t>
  </si>
  <si>
    <t>Robin Hood Primary</t>
  </si>
  <si>
    <t>Rosehill Special</t>
  </si>
  <si>
    <t>Rosslyn Park Primary School</t>
  </si>
  <si>
    <t>Rufford Primary</t>
  </si>
  <si>
    <t>Scotholme Primary</t>
  </si>
  <si>
    <t>Seely Primary</t>
  </si>
  <si>
    <t>Snape Wood Primary</t>
  </si>
  <si>
    <t>South Wilford Endowed C Of E Primary</t>
  </si>
  <si>
    <t>Southglade Primary</t>
  </si>
  <si>
    <t>Southwold Primary And Nursery</t>
  </si>
  <si>
    <t>Springfield Primary And Nursery</t>
  </si>
  <si>
    <t>Stanstead Primary And Nursery</t>
  </si>
  <si>
    <t>Unity Learning Centre</t>
  </si>
  <si>
    <t>Walter Halls Primary And Nursery</t>
  </si>
  <si>
    <t>Welbeck Primary</t>
  </si>
  <si>
    <t>Westbury Special</t>
  </si>
  <si>
    <t>Westglade Primary</t>
  </si>
  <si>
    <t>Whitegate Primary</t>
  </si>
  <si>
    <t>William Booth Primary</t>
  </si>
  <si>
    <t>Woodlands Special</t>
  </si>
  <si>
    <t>Financial Year</t>
  </si>
  <si>
    <t>Direct revenue financing (revenue to capital)</t>
  </si>
  <si>
    <t>Month</t>
  </si>
  <si>
    <t xml:space="preserve">Net amount of unreconciled items (from Rec 1) </t>
  </si>
  <si>
    <t>Projected Bank Balance c/forward</t>
  </si>
  <si>
    <t>Cash Flow Statement Guidance</t>
  </si>
  <si>
    <t>1)</t>
  </si>
  <si>
    <t>2)</t>
  </si>
  <si>
    <t>3)</t>
  </si>
  <si>
    <t>4)</t>
  </si>
  <si>
    <t xml:space="preserve">Forecast expenditure for the months covered from the month you are doing the cash flow for each type of expenditure. </t>
  </si>
  <si>
    <t>-  Enter the expenditure in the month the invoice is likely to be paid (rather than the month the goods/services are acquired)</t>
  </si>
  <si>
    <t>5)</t>
  </si>
  <si>
    <t xml:space="preserve">Forecast income for the months covered from the month you are doing the cash flow for each type of income. </t>
  </si>
  <si>
    <t>-  Enter the income in the month it is likely to appear on the bank statement</t>
  </si>
  <si>
    <t>-  Enter as a MINUS if the movement is a credit or as a PLUS if the movement is a debit</t>
  </si>
  <si>
    <t>-  The expenditure must be entered as a PLUS. Enter the GROSS amounts (including VAT)</t>
  </si>
  <si>
    <t>-  The income must be entered as a PLUS to show an increase in the bank balance. Enter the GROSS amounts (including VAT)</t>
  </si>
  <si>
    <t>CASH FLOW PROJECTION Tab</t>
  </si>
  <si>
    <t>Enter expected cash advance and include the outstanding VAT still to be reimbursed, excluding any reimbursed on the last cash advance</t>
  </si>
  <si>
    <t>Enter the movement from the unreconciled items from your most recent bank reconciliation (REC1)</t>
  </si>
  <si>
    <t>Note</t>
  </si>
  <si>
    <t>Notes: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</si>
  <si>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</si>
  <si>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</si>
  <si>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</si>
  <si>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</si>
  <si>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</si>
  <si>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</si>
  <si>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</si>
  <si>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</si>
  <si>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</si>
  <si>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</si>
  <si>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</si>
  <si>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</si>
  <si>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Bank balance from end of previous month bank statement                                                                  </t>
  </si>
  <si>
    <t>Bank balance b/f</t>
  </si>
  <si>
    <t>Final Position/ Totals</t>
  </si>
  <si>
    <t>-  Only forecast payroll expenditure if you use an external payroll provider</t>
  </si>
  <si>
    <t>Enter month as the month you want to complete the cashflow from</t>
  </si>
  <si>
    <t>Enter the bank balance as at the month end date prior to the cashflow month on the form from your bank statement  (as a PLUS to show a credit balance) i.e Month July, enter bank balance as at 30th June</t>
  </si>
  <si>
    <t>2014/15</t>
  </si>
  <si>
    <t>2015/16</t>
  </si>
  <si>
    <t>2016/17</t>
  </si>
  <si>
    <t>2017/18</t>
  </si>
  <si>
    <t>2018/19</t>
  </si>
  <si>
    <t>2019/20</t>
  </si>
  <si>
    <t>2020/21</t>
  </si>
  <si>
    <t>6)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</si>
</sst>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_ ;[Red]\-0\ "/>
    <numFmt numFmtId="166" formatCode="mmm"/>
  </numFmts>
  <fonts count="54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5"/>
      <name val="Arial"/>
      <family val="2"/>
    </font>
    <font>
      <b/>
      <u val="single"/>
      <sz val="18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9" fillId="32" borderId="0" xfId="55" applyFont="1" applyFill="1" applyBorder="1" applyAlignment="1" applyProtection="1">
      <alignment horizontal="left" vertical="center"/>
      <protection/>
    </xf>
    <xf numFmtId="0" fontId="6" fillId="32" borderId="0" xfId="55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6" fillId="32" borderId="0" xfId="55" applyFont="1" applyFill="1" applyBorder="1" applyAlignment="1" applyProtection="1">
      <alignment horizontal="center" vertical="center"/>
      <protection/>
    </xf>
    <xf numFmtId="0" fontId="9" fillId="32" borderId="0" xfId="55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2" fillId="32" borderId="0" xfId="0" applyFont="1" applyFill="1" applyAlignment="1" applyProtection="1">
      <alignment horizontal="left"/>
      <protection/>
    </xf>
    <xf numFmtId="165" fontId="7" fillId="0" borderId="0" xfId="0" applyNumberFormat="1" applyFont="1" applyAlignment="1" applyProtection="1">
      <alignment vertical="top" wrapText="1"/>
      <protection/>
    </xf>
    <xf numFmtId="165" fontId="9" fillId="32" borderId="0" xfId="55" applyNumberFormat="1" applyFont="1" applyFill="1" applyBorder="1" applyAlignment="1" applyProtection="1">
      <alignment horizontal="left" vertical="center"/>
      <protection/>
    </xf>
    <xf numFmtId="165" fontId="9" fillId="32" borderId="0" xfId="55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Alignment="1" applyProtection="1">
      <alignment vertical="top" wrapText="1"/>
      <protection/>
    </xf>
    <xf numFmtId="165" fontId="0" fillId="0" borderId="0" xfId="0" applyNumberFormat="1" applyAlignment="1" applyProtection="1">
      <alignment/>
      <protection/>
    </xf>
    <xf numFmtId="0" fontId="6" fillId="5" borderId="0" xfId="0" applyFont="1" applyFill="1" applyAlignment="1" applyProtection="1">
      <alignment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11" fillId="0" borderId="0" xfId="0" applyFont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6" fillId="32" borderId="0" xfId="0" applyFont="1" applyFill="1" applyAlignment="1" applyProtection="1">
      <alignment vertical="top" wrapText="1"/>
      <protection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 applyProtection="1">
      <alignment horizontal="center"/>
      <protection/>
    </xf>
    <xf numFmtId="166" fontId="6" fillId="5" borderId="0" xfId="0" applyNumberFormat="1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wrapText="1"/>
      <protection/>
    </xf>
    <xf numFmtId="0" fontId="14" fillId="0" borderId="0" xfId="0" applyFont="1" applyAlignment="1" applyProtection="1">
      <alignment vertical="top"/>
      <protection/>
    </xf>
    <xf numFmtId="0" fontId="15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vertical="top"/>
      <protection/>
    </xf>
    <xf numFmtId="0" fontId="6" fillId="32" borderId="0" xfId="0" applyFont="1" applyFill="1" applyAlignment="1" applyProtection="1">
      <alignment/>
      <protection locked="0"/>
    </xf>
    <xf numFmtId="38" fontId="10" fillId="5" borderId="0" xfId="0" applyNumberFormat="1" applyFont="1" applyFill="1" applyAlignment="1" applyProtection="1">
      <alignment vertical="top" wrapText="1"/>
      <protection locked="0"/>
    </xf>
    <xf numFmtId="38" fontId="10" fillId="33" borderId="0" xfId="0" applyNumberFormat="1" applyFont="1" applyFill="1" applyAlignment="1" applyProtection="1">
      <alignment vertical="top" wrapText="1"/>
      <protection locked="0"/>
    </xf>
    <xf numFmtId="166" fontId="5" fillId="0" borderId="0" xfId="0" applyNumberFormat="1" applyFont="1" applyAlignment="1" applyProtection="1">
      <alignment horizontal="center" wrapText="1"/>
      <protection/>
    </xf>
    <xf numFmtId="0" fontId="11" fillId="5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/>
      <protection/>
    </xf>
    <xf numFmtId="38" fontId="10" fillId="5" borderId="0" xfId="0" applyNumberFormat="1" applyFont="1" applyFill="1" applyAlignment="1" applyProtection="1">
      <alignment vertical="top" wrapText="1"/>
      <protection/>
    </xf>
    <xf numFmtId="38" fontId="10" fillId="5" borderId="0" xfId="0" applyNumberFormat="1" applyFont="1" applyFill="1" applyAlignment="1" applyProtection="1">
      <alignment horizontal="right" vertical="top" wrapText="1"/>
      <protection/>
    </xf>
    <xf numFmtId="38" fontId="10" fillId="33" borderId="0" xfId="0" applyNumberFormat="1" applyFont="1" applyFill="1" applyAlignment="1" applyProtection="1">
      <alignment vertical="top" wrapText="1"/>
      <protection/>
    </xf>
    <xf numFmtId="0" fontId="16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8" fillId="0" borderId="0" xfId="0" applyFont="1" applyAlignment="1" applyProtection="1">
      <alignment wrapText="1"/>
      <protection/>
    </xf>
    <xf numFmtId="0" fontId="19" fillId="0" borderId="0" xfId="0" applyFont="1" applyAlignment="1">
      <alignment wrapText="1"/>
    </xf>
    <xf numFmtId="49" fontId="16" fillId="0" borderId="0" xfId="0" applyNumberFormat="1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11" fillId="5" borderId="0" xfId="0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LRM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619125</xdr:colOff>
      <xdr:row>0</xdr:row>
      <xdr:rowOff>142875</xdr:rowOff>
    </xdr:from>
    <xdr:to>
      <xdr:col>15</xdr:col>
      <xdr:colOff>381000</xdr:colOff>
      <xdr:row>3</xdr:row>
      <xdr:rowOff>57150</xdr:rowOff>
    </xdr:to>
    <xdr:pic>
      <xdr:nvPicPr>
        <xdr:cNvPr id="1" name="Picture 2" descr="NCC_Logo_Colou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142875"/>
          <a:ext cx="2019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C24" sqref="C24"/>
    </sheetView>
  </sheetViews>
  <sheetFormatPr defaultColWidth="9.33203125" defaultRowHeight="11.25"/>
  <cols>
    <col min="1" max="1" width="10.16015625" style="0" bestFit="1" customWidth="1"/>
    <col min="3" max="3" width="20.66015625" style="0" customWidth="1"/>
  </cols>
  <sheetData>
    <row r="1" spans="1:3" ht="11.25">
      <c r="A1" s="1"/>
      <c r="B1" s="1"/>
      <c r="C1" s="1"/>
    </row>
    <row r="2" spans="1:3" ht="11.25">
      <c r="A2" s="35" t="s">
        <v>190</v>
      </c>
      <c r="B2" s="1" t="s">
        <v>208</v>
      </c>
      <c r="C2" s="5" t="s">
        <v>110</v>
      </c>
    </row>
    <row r="3" spans="1:3" ht="11.25">
      <c r="A3" s="35" t="s">
        <v>191</v>
      </c>
      <c r="B3" s="1" t="s">
        <v>209</v>
      </c>
      <c r="C3" s="5" t="s">
        <v>111</v>
      </c>
    </row>
    <row r="4" spans="1:3" ht="11.25">
      <c r="A4" s="35" t="s">
        <v>192</v>
      </c>
      <c r="B4" s="1" t="s">
        <v>210</v>
      </c>
      <c r="C4" s="5" t="s">
        <v>112</v>
      </c>
    </row>
    <row r="5" spans="1:3" ht="11.25">
      <c r="A5" s="35" t="s">
        <v>193</v>
      </c>
      <c r="B5" s="1" t="s">
        <v>211</v>
      </c>
      <c r="C5" s="5" t="s">
        <v>113</v>
      </c>
    </row>
    <row r="6" spans="1:3" ht="11.25">
      <c r="A6" s="35" t="s">
        <v>194</v>
      </c>
      <c r="B6" s="1" t="s">
        <v>212</v>
      </c>
      <c r="C6" s="5" t="s">
        <v>114</v>
      </c>
    </row>
    <row r="7" spans="1:3" ht="11.25">
      <c r="A7" s="35" t="s">
        <v>195</v>
      </c>
      <c r="B7" s="1" t="s">
        <v>213</v>
      </c>
      <c r="C7" s="5" t="s">
        <v>115</v>
      </c>
    </row>
    <row r="8" spans="1:3" ht="11.25">
      <c r="A8" s="35" t="s">
        <v>196</v>
      </c>
      <c r="B8" s="1" t="s">
        <v>214</v>
      </c>
      <c r="C8" s="5" t="s">
        <v>116</v>
      </c>
    </row>
    <row r="9" spans="1:3" ht="11.25">
      <c r="A9" s="35" t="s">
        <v>197</v>
      </c>
      <c r="C9" s="5" t="s">
        <v>117</v>
      </c>
    </row>
    <row r="10" spans="1:3" ht="11.25">
      <c r="A10" s="35" t="s">
        <v>198</v>
      </c>
      <c r="C10" s="5" t="s">
        <v>118</v>
      </c>
    </row>
    <row r="11" spans="1:3" ht="11.25">
      <c r="A11" s="35" t="s">
        <v>199</v>
      </c>
      <c r="C11" s="5" t="s">
        <v>119</v>
      </c>
    </row>
    <row r="12" spans="1:3" ht="11.25">
      <c r="A12" s="35" t="s">
        <v>200</v>
      </c>
      <c r="C12" s="5" t="s">
        <v>120</v>
      </c>
    </row>
    <row r="13" spans="1:3" ht="11.25">
      <c r="A13" s="35" t="s">
        <v>201</v>
      </c>
      <c r="C13" s="5" t="s">
        <v>121</v>
      </c>
    </row>
    <row r="14" ht="11.25">
      <c r="C14" s="5" t="s">
        <v>122</v>
      </c>
    </row>
    <row r="15" ht="11.25">
      <c r="C15" s="5" t="s">
        <v>123</v>
      </c>
    </row>
    <row r="16" ht="11.25">
      <c r="C16" s="5" t="s">
        <v>124</v>
      </c>
    </row>
    <row r="17" ht="11.25">
      <c r="C17" s="5" t="s">
        <v>125</v>
      </c>
    </row>
    <row r="18" ht="11.25">
      <c r="C18" s="5" t="s">
        <v>126</v>
      </c>
    </row>
    <row r="19" ht="11.25">
      <c r="C19" s="5" t="s">
        <v>127</v>
      </c>
    </row>
    <row r="20" ht="11.25">
      <c r="C20" s="5" t="s">
        <v>128</v>
      </c>
    </row>
    <row r="21" ht="11.25">
      <c r="C21" s="5" t="s">
        <v>129</v>
      </c>
    </row>
    <row r="22" ht="11.25">
      <c r="C22" s="5" t="s">
        <v>130</v>
      </c>
    </row>
    <row r="23" ht="11.25">
      <c r="C23" s="5" t="s">
        <v>131</v>
      </c>
    </row>
    <row r="24" ht="11.25">
      <c r="C24" s="5" t="s">
        <v>132</v>
      </c>
    </row>
    <row r="25" ht="11.25">
      <c r="C25" s="5" t="s">
        <v>133</v>
      </c>
    </row>
    <row r="26" ht="11.25">
      <c r="C26" s="5" t="s">
        <v>134</v>
      </c>
    </row>
    <row r="27" ht="11.25">
      <c r="C27" s="5" t="s">
        <v>135</v>
      </c>
    </row>
    <row r="28" ht="11.25">
      <c r="C28" s="5" t="s">
        <v>136</v>
      </c>
    </row>
    <row r="29" ht="11.25">
      <c r="C29" s="5" t="s">
        <v>137</v>
      </c>
    </row>
    <row r="30" ht="11.25">
      <c r="C30" s="5" t="s">
        <v>138</v>
      </c>
    </row>
    <row r="31" ht="11.25">
      <c r="C31" s="5" t="s">
        <v>139</v>
      </c>
    </row>
    <row r="32" ht="11.25">
      <c r="C32" s="5" t="s">
        <v>140</v>
      </c>
    </row>
    <row r="33" ht="11.25">
      <c r="C33" s="5" t="s">
        <v>141</v>
      </c>
    </row>
    <row r="34" ht="11.25">
      <c r="C34" s="5" t="s">
        <v>142</v>
      </c>
    </row>
    <row r="35" ht="11.25">
      <c r="C35" s="5" t="s">
        <v>143</v>
      </c>
    </row>
    <row r="36" ht="11.25">
      <c r="C36" s="5" t="s">
        <v>144</v>
      </c>
    </row>
    <row r="37" ht="11.25">
      <c r="C37" s="5" t="s">
        <v>145</v>
      </c>
    </row>
    <row r="38" ht="11.25">
      <c r="C38" s="5" t="s">
        <v>146</v>
      </c>
    </row>
    <row r="39" ht="11.25">
      <c r="C39" s="5" t="s">
        <v>147</v>
      </c>
    </row>
    <row r="40" ht="11.25">
      <c r="C40" s="5" t="s">
        <v>148</v>
      </c>
    </row>
    <row r="41" ht="11.25">
      <c r="C41" s="5" t="s">
        <v>149</v>
      </c>
    </row>
    <row r="42" ht="11.25">
      <c r="C42" s="5" t="s">
        <v>150</v>
      </c>
    </row>
    <row r="43" ht="11.25">
      <c r="C43" s="5" t="s">
        <v>151</v>
      </c>
    </row>
    <row r="44" ht="11.25">
      <c r="C44" s="5" t="s">
        <v>152</v>
      </c>
    </row>
    <row r="45" ht="11.25">
      <c r="C45" s="5" t="s">
        <v>153</v>
      </c>
    </row>
    <row r="46" ht="11.25">
      <c r="C46" s="5" t="s">
        <v>154</v>
      </c>
    </row>
    <row r="47" ht="11.25">
      <c r="C47" s="5" t="s">
        <v>155</v>
      </c>
    </row>
    <row r="48" ht="11.25">
      <c r="C48" s="5" t="s">
        <v>156</v>
      </c>
    </row>
    <row r="49" ht="11.25">
      <c r="C49" s="5" t="s">
        <v>157</v>
      </c>
    </row>
    <row r="50" ht="11.25">
      <c r="C50" s="5" t="s">
        <v>158</v>
      </c>
    </row>
    <row r="51" ht="11.25">
      <c r="C51" s="5" t="s">
        <v>159</v>
      </c>
    </row>
    <row r="52" ht="11.25">
      <c r="C52" s="5" t="s">
        <v>160</v>
      </c>
    </row>
    <row r="53" ht="11.25">
      <c r="C53" s="5" t="s">
        <v>161</v>
      </c>
    </row>
    <row r="54" ht="11.25">
      <c r="C54" s="5" t="s">
        <v>162</v>
      </c>
    </row>
    <row r="55" ht="11.25">
      <c r="C55" s="5" t="s">
        <v>163</v>
      </c>
    </row>
    <row r="56" ht="11.25">
      <c r="C56" s="5" t="s">
        <v>164</v>
      </c>
    </row>
    <row r="57" ht="11.25">
      <c r="C57" s="5" t="s">
        <v>165</v>
      </c>
    </row>
    <row r="58" ht="11.25">
      <c r="C58" s="5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33203125" defaultRowHeight="11.25"/>
  <cols>
    <col min="2" max="2" width="12.16015625" style="0" bestFit="1" customWidth="1"/>
  </cols>
  <sheetData>
    <row r="1" spans="1:2" ht="23.25">
      <c r="A1" s="38" t="s">
        <v>172</v>
      </c>
      <c r="B1" s="39"/>
    </row>
    <row r="2" spans="1:2" ht="15.75">
      <c r="A2" s="40"/>
      <c r="B2" s="41"/>
    </row>
    <row r="3" spans="1:2" ht="16.5">
      <c r="A3" s="42" t="s">
        <v>185</v>
      </c>
      <c r="B3" s="43"/>
    </row>
    <row r="4" spans="1:2" ht="16.5">
      <c r="A4" s="42"/>
      <c r="B4" s="43"/>
    </row>
    <row r="5" spans="1:2" ht="16.5">
      <c r="A5" s="42"/>
      <c r="B5" s="43"/>
    </row>
    <row r="6" spans="1:2" ht="16.5">
      <c r="A6" s="40" t="s">
        <v>173</v>
      </c>
      <c r="B6" s="53" t="s">
        <v>206</v>
      </c>
    </row>
    <row r="7" spans="1:2" ht="15.75">
      <c r="A7" s="40"/>
      <c r="B7" s="41"/>
    </row>
    <row r="8" spans="1:18" ht="33" customHeight="1">
      <c r="A8" s="40" t="s">
        <v>174</v>
      </c>
      <c r="B8" s="57" t="s">
        <v>207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" ht="15.75">
      <c r="A9" s="40"/>
      <c r="B9" s="44"/>
    </row>
    <row r="10" spans="1:18" ht="15.75" customHeight="1">
      <c r="A10" s="40" t="s">
        <v>175</v>
      </c>
      <c r="B10" s="57" t="s">
        <v>187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15" customHeight="1">
      <c r="A11" s="45"/>
      <c r="B11" s="59" t="s">
        <v>182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2" ht="15.75">
      <c r="A12" s="40"/>
      <c r="B12" s="41"/>
    </row>
    <row r="13" spans="1:18" ht="35.25" customHeight="1">
      <c r="A13" s="40" t="s">
        <v>176</v>
      </c>
      <c r="B13" s="57" t="s">
        <v>186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2" ht="15.75">
      <c r="A14" s="40"/>
      <c r="B14" s="44"/>
    </row>
    <row r="15" spans="1:18" ht="15.75" customHeight="1">
      <c r="A15" s="40" t="s">
        <v>179</v>
      </c>
      <c r="B15" s="57" t="s">
        <v>177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5" customHeight="1">
      <c r="A16" s="45"/>
      <c r="B16" s="57" t="s">
        <v>183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30" customHeight="1">
      <c r="A17" s="45"/>
      <c r="B17" s="57" t="s">
        <v>178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6.5" customHeight="1">
      <c r="A18" s="45"/>
      <c r="B18" s="61" t="s">
        <v>205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5.75">
      <c r="A19" s="4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5.75" customHeight="1">
      <c r="A20" s="40" t="s">
        <v>215</v>
      </c>
      <c r="B20" s="57" t="s">
        <v>180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31.5" customHeight="1">
      <c r="A21" s="45"/>
      <c r="B21" s="57" t="s">
        <v>184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" customHeight="1">
      <c r="A22" s="45"/>
      <c r="B22" s="57" t="s">
        <v>181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ht="15.75">
      <c r="A23" s="40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</sheetData>
  <sheetProtection password="EED8" sheet="1" objects="1" scenarios="1"/>
  <mergeCells count="13">
    <mergeCell ref="B18:R18"/>
    <mergeCell ref="B20:R20"/>
    <mergeCell ref="B21:R21"/>
    <mergeCell ref="B8:R8"/>
    <mergeCell ref="B10:R10"/>
    <mergeCell ref="B11:R11"/>
    <mergeCell ref="B13:R13"/>
    <mergeCell ref="B22:R22"/>
    <mergeCell ref="B23:R23"/>
    <mergeCell ref="B16:R16"/>
    <mergeCell ref="B17:R17"/>
    <mergeCell ref="B19:R19"/>
    <mergeCell ref="B15:R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showGridLines="0" tabSelected="1" zoomScalePageLayoutView="75" workbookViewId="0" topLeftCell="A1">
      <selection activeCell="B4" sqref="B4"/>
    </sheetView>
  </sheetViews>
  <sheetFormatPr defaultColWidth="1.3359375" defaultRowHeight="11.25"/>
  <cols>
    <col min="1" max="1" width="24" style="12" customWidth="1"/>
    <col min="2" max="2" width="52.5" style="12" customWidth="1"/>
    <col min="3" max="3" width="12.66015625" style="12" customWidth="1"/>
    <col min="4" max="4" width="11.66015625" style="12" customWidth="1"/>
    <col min="5" max="14" width="12.66015625" style="12" customWidth="1"/>
    <col min="15" max="15" width="14.16015625" style="12" customWidth="1"/>
    <col min="16" max="16" width="10.83203125" style="12" customWidth="1"/>
    <col min="17" max="16384" width="1.3359375" style="12" customWidth="1"/>
  </cols>
  <sheetData>
    <row r="1" spans="1:6" ht="19.5" customHeight="1">
      <c r="A1" s="24"/>
      <c r="B1" s="9"/>
      <c r="C1" s="10"/>
      <c r="D1" s="10"/>
      <c r="E1" s="11"/>
      <c r="F1" s="9"/>
    </row>
    <row r="2" spans="1:6" ht="19.5" customHeight="1">
      <c r="A2" s="24" t="s">
        <v>169</v>
      </c>
      <c r="B2" s="37"/>
      <c r="C2" s="10"/>
      <c r="D2" s="10"/>
      <c r="E2" s="11"/>
      <c r="F2" s="9"/>
    </row>
    <row r="3" spans="1:6" ht="19.5" customHeight="1">
      <c r="A3" s="24" t="s">
        <v>167</v>
      </c>
      <c r="B3" s="31"/>
      <c r="C3" s="10"/>
      <c r="D3" s="10"/>
      <c r="E3" s="11"/>
      <c r="F3" s="9"/>
    </row>
    <row r="4" spans="1:8" ht="18">
      <c r="A4" s="24" t="s">
        <v>5</v>
      </c>
      <c r="B4" s="30"/>
      <c r="C4" s="10"/>
      <c r="D4" s="10"/>
      <c r="E4" s="10"/>
      <c r="F4" s="10"/>
      <c r="G4" s="10"/>
      <c r="H4" s="10"/>
    </row>
    <row r="5" spans="1:14" ht="11.25">
      <c r="A5" s="11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"/>
      <c r="B6" s="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63" t="s">
        <v>202</v>
      </c>
      <c r="B7" s="62"/>
      <c r="C7" s="3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52"/>
      <c r="B8" s="51"/>
      <c r="C8" s="4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6.5" customHeight="1">
      <c r="A9" s="63" t="s">
        <v>170</v>
      </c>
      <c r="B9" s="62"/>
      <c r="C9" s="3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0.75" customHeight="1" hidden="1">
      <c r="A10" s="2"/>
      <c r="B10" s="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ht="26.25" customHeight="1">
      <c r="A11" s="14"/>
      <c r="B11" s="14"/>
      <c r="C11" s="36" t="s">
        <v>193</v>
      </c>
      <c r="D11" s="36" t="s">
        <v>194</v>
      </c>
      <c r="E11" s="36" t="s">
        <v>195</v>
      </c>
      <c r="F11" s="36" t="s">
        <v>196</v>
      </c>
      <c r="G11" s="36" t="s">
        <v>197</v>
      </c>
      <c r="H11" s="36" t="s">
        <v>198</v>
      </c>
      <c r="I11" s="36" t="s">
        <v>199</v>
      </c>
      <c r="J11" s="36" t="s">
        <v>200</v>
      </c>
      <c r="K11" s="36" t="s">
        <v>201</v>
      </c>
      <c r="L11" s="36" t="s">
        <v>190</v>
      </c>
      <c r="M11" s="36" t="s">
        <v>191</v>
      </c>
      <c r="N11" s="36" t="s">
        <v>192</v>
      </c>
      <c r="O11" s="49" t="s">
        <v>204</v>
      </c>
      <c r="P11" s="36" t="s">
        <v>188</v>
      </c>
    </row>
    <row r="12" spans="1:14" ht="13.5" customHeight="1">
      <c r="A12" s="15" t="s">
        <v>0</v>
      </c>
      <c r="B12" s="15"/>
      <c r="C12" s="16" t="s">
        <v>1</v>
      </c>
      <c r="D12" s="16" t="s">
        <v>1</v>
      </c>
      <c r="E12" s="16" t="s">
        <v>1</v>
      </c>
      <c r="F12" s="16" t="s">
        <v>1</v>
      </c>
      <c r="G12" s="16" t="s">
        <v>1</v>
      </c>
      <c r="H12" s="16" t="s">
        <v>1</v>
      </c>
      <c r="I12" s="16" t="s">
        <v>1</v>
      </c>
      <c r="J12" s="16" t="s">
        <v>1</v>
      </c>
      <c r="K12" s="16" t="s">
        <v>1</v>
      </c>
      <c r="L12" s="16" t="s">
        <v>1</v>
      </c>
      <c r="M12" s="16" t="s">
        <v>1</v>
      </c>
      <c r="N12" s="16" t="s">
        <v>1</v>
      </c>
    </row>
    <row r="13" spans="1:16" ht="17.25" customHeight="1">
      <c r="A13" s="63" t="s">
        <v>203</v>
      </c>
      <c r="B13" s="63"/>
      <c r="C13" s="54">
        <f>IF(C11=$B$2,C7-C9,0)</f>
        <v>0</v>
      </c>
      <c r="D13" s="55">
        <f>C72</f>
        <v>0</v>
      </c>
      <c r="E13" s="54">
        <f aca="true" t="shared" si="0" ref="E13:N13">D72</f>
        <v>0</v>
      </c>
      <c r="F13" s="54">
        <f t="shared" si="0"/>
        <v>0</v>
      </c>
      <c r="G13" s="54">
        <f t="shared" si="0"/>
        <v>0</v>
      </c>
      <c r="H13" s="54">
        <f t="shared" si="0"/>
        <v>0</v>
      </c>
      <c r="I13" s="54">
        <f t="shared" si="0"/>
        <v>0</v>
      </c>
      <c r="J13" s="54">
        <f t="shared" si="0"/>
        <v>0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>C7-C9</f>
        <v>0</v>
      </c>
      <c r="P13" s="47"/>
    </row>
    <row r="14" spans="1:16" ht="18" customHeight="1">
      <c r="A14" s="63" t="s">
        <v>103</v>
      </c>
      <c r="B14" s="63"/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54">
        <f>SUM(C14:N14)</f>
        <v>0</v>
      </c>
      <c r="P14" s="47"/>
    </row>
    <row r="15" spans="1:14" ht="24" customHeight="1">
      <c r="A15" s="62" t="s">
        <v>3</v>
      </c>
      <c r="B15" s="6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6" ht="15">
      <c r="A16" s="6" t="s">
        <v>6</v>
      </c>
      <c r="B16" s="3" t="s">
        <v>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54">
        <f>SUM(C16:N16)</f>
        <v>0</v>
      </c>
      <c r="P16" s="47"/>
    </row>
    <row r="17" spans="1:16" ht="15">
      <c r="A17" s="6" t="s">
        <v>8</v>
      </c>
      <c r="B17" s="3" t="s">
        <v>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54">
        <f aca="true" t="shared" si="1" ref="O17:O35">SUM(C17:N17)</f>
        <v>0</v>
      </c>
      <c r="P17" s="47"/>
    </row>
    <row r="18" spans="1:16" ht="15">
      <c r="A18" s="6" t="s">
        <v>10</v>
      </c>
      <c r="B18" s="3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54">
        <f t="shared" si="1"/>
        <v>0</v>
      </c>
      <c r="P18" s="47"/>
    </row>
    <row r="19" spans="1:16" ht="15">
      <c r="A19" s="6" t="s">
        <v>12</v>
      </c>
      <c r="B19" s="3" t="s">
        <v>13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54">
        <f t="shared" si="1"/>
        <v>0</v>
      </c>
      <c r="P19" s="47"/>
    </row>
    <row r="20" spans="1:16" ht="15">
      <c r="A20" s="6" t="s">
        <v>14</v>
      </c>
      <c r="B20" s="3" t="s">
        <v>15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4">
        <f t="shared" si="1"/>
        <v>0</v>
      </c>
      <c r="P20" s="47"/>
    </row>
    <row r="21" spans="1:16" ht="15">
      <c r="A21" s="6" t="s">
        <v>16</v>
      </c>
      <c r="B21" s="3" t="s">
        <v>17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4">
        <f t="shared" si="1"/>
        <v>0</v>
      </c>
      <c r="P21" s="47"/>
    </row>
    <row r="22" spans="1:16" ht="15">
      <c r="A22" s="6" t="s">
        <v>18</v>
      </c>
      <c r="B22" s="3" t="s">
        <v>19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4">
        <f t="shared" si="1"/>
        <v>0</v>
      </c>
      <c r="P22" s="47"/>
    </row>
    <row r="23" spans="1:16" ht="15">
      <c r="A23" s="6" t="s">
        <v>20</v>
      </c>
      <c r="B23" s="3" t="s">
        <v>21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54">
        <f t="shared" si="1"/>
        <v>0</v>
      </c>
      <c r="P23" s="47"/>
    </row>
    <row r="24" spans="1:16" ht="15">
      <c r="A24" s="6" t="s">
        <v>22</v>
      </c>
      <c r="B24" s="3" t="s">
        <v>23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54">
        <f t="shared" si="1"/>
        <v>0</v>
      </c>
      <c r="P24" s="47"/>
    </row>
    <row r="25" spans="1:16" ht="15">
      <c r="A25" s="6" t="s">
        <v>24</v>
      </c>
      <c r="B25" s="3" t="s">
        <v>25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54">
        <f t="shared" si="1"/>
        <v>0</v>
      </c>
      <c r="P25" s="47"/>
    </row>
    <row r="26" spans="1:16" ht="15">
      <c r="A26" s="6" t="s">
        <v>26</v>
      </c>
      <c r="B26" s="3" t="s">
        <v>27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4">
        <f t="shared" si="1"/>
        <v>0</v>
      </c>
      <c r="P26" s="47"/>
    </row>
    <row r="27" spans="1:16" ht="15">
      <c r="A27" s="6" t="s">
        <v>28</v>
      </c>
      <c r="B27" s="3" t="s">
        <v>29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4">
        <f t="shared" si="1"/>
        <v>0</v>
      </c>
      <c r="P27" s="47"/>
    </row>
    <row r="28" spans="1:16" ht="15">
      <c r="A28" s="6" t="s">
        <v>30</v>
      </c>
      <c r="B28" s="3" t="s">
        <v>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4">
        <f t="shared" si="1"/>
        <v>0</v>
      </c>
      <c r="P28" s="47"/>
    </row>
    <row r="29" spans="1:16" ht="15">
      <c r="A29" s="6" t="s">
        <v>32</v>
      </c>
      <c r="B29" s="3" t="s">
        <v>33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4">
        <f t="shared" si="1"/>
        <v>0</v>
      </c>
      <c r="P29" s="47"/>
    </row>
    <row r="30" spans="1:16" ht="15">
      <c r="A30" s="6" t="s">
        <v>34</v>
      </c>
      <c r="B30" s="3" t="s">
        <v>35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54">
        <f t="shared" si="1"/>
        <v>0</v>
      </c>
      <c r="P30" s="47"/>
    </row>
    <row r="31" spans="1:16" ht="15">
      <c r="A31" s="6" t="s">
        <v>36</v>
      </c>
      <c r="B31" s="3" t="s">
        <v>37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54">
        <f t="shared" si="1"/>
        <v>0</v>
      </c>
      <c r="P31" s="47"/>
    </row>
    <row r="32" spans="1:16" ht="15">
      <c r="A32" s="6" t="s">
        <v>38</v>
      </c>
      <c r="B32" s="3" t="s">
        <v>39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54">
        <f t="shared" si="1"/>
        <v>0</v>
      </c>
      <c r="P32" s="47"/>
    </row>
    <row r="33" spans="1:16" ht="15">
      <c r="A33" s="6" t="s">
        <v>40</v>
      </c>
      <c r="B33" s="3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54">
        <f t="shared" si="1"/>
        <v>0</v>
      </c>
      <c r="P33" s="47"/>
    </row>
    <row r="34" spans="1:16" ht="15">
      <c r="A34" s="6" t="s">
        <v>101</v>
      </c>
      <c r="B34" s="7" t="s">
        <v>102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4">
        <f t="shared" si="1"/>
        <v>0</v>
      </c>
      <c r="P34" s="47"/>
    </row>
    <row r="35" spans="1:16" ht="15">
      <c r="A35" s="6"/>
      <c r="B35" s="4" t="s">
        <v>108</v>
      </c>
      <c r="C35" s="56">
        <f>SUM(C16:C34)</f>
        <v>0</v>
      </c>
      <c r="D35" s="56">
        <f aca="true" t="shared" si="2" ref="D35:N35">SUM(D16:D34)</f>
        <v>0</v>
      </c>
      <c r="E35" s="56">
        <f t="shared" si="2"/>
        <v>0</v>
      </c>
      <c r="F35" s="56">
        <f t="shared" si="2"/>
        <v>0</v>
      </c>
      <c r="G35" s="56">
        <f t="shared" si="2"/>
        <v>0</v>
      </c>
      <c r="H35" s="56">
        <f t="shared" si="2"/>
        <v>0</v>
      </c>
      <c r="I35" s="56">
        <f t="shared" si="2"/>
        <v>0</v>
      </c>
      <c r="J35" s="56">
        <f t="shared" si="2"/>
        <v>0</v>
      </c>
      <c r="K35" s="56">
        <f t="shared" si="2"/>
        <v>0</v>
      </c>
      <c r="L35" s="56">
        <f t="shared" si="2"/>
        <v>0</v>
      </c>
      <c r="M35" s="56">
        <f t="shared" si="2"/>
        <v>0</v>
      </c>
      <c r="N35" s="56">
        <f t="shared" si="2"/>
        <v>0</v>
      </c>
      <c r="O35" s="56">
        <f t="shared" si="1"/>
        <v>0</v>
      </c>
      <c r="P35" s="56"/>
    </row>
    <row r="36" spans="1:14" ht="15" customHeight="1">
      <c r="A36" s="6"/>
      <c r="B36" s="3"/>
      <c r="C36" s="26"/>
      <c r="D36" s="26"/>
      <c r="E36" s="26"/>
      <c r="F36" s="26"/>
      <c r="G36" s="25"/>
      <c r="H36" s="25"/>
      <c r="I36" s="25"/>
      <c r="J36" s="25"/>
      <c r="K36" s="25"/>
      <c r="L36" s="25"/>
      <c r="M36" s="25"/>
      <c r="N36" s="25"/>
    </row>
    <row r="37" spans="1:14" ht="15">
      <c r="A37" s="62" t="s">
        <v>4</v>
      </c>
      <c r="B37" s="6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6" ht="15">
      <c r="A38" s="8" t="s">
        <v>42</v>
      </c>
      <c r="B38" s="3" t="s">
        <v>43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54">
        <f>SUM(C38:N38)</f>
        <v>0</v>
      </c>
      <c r="P38" s="47"/>
    </row>
    <row r="39" spans="1:16" ht="15">
      <c r="A39" s="8" t="s">
        <v>44</v>
      </c>
      <c r="B39" s="3" t="s">
        <v>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54">
        <f aca="true" t="shared" si="3" ref="O39:O69">SUM(C39:N39)</f>
        <v>0</v>
      </c>
      <c r="P39" s="47"/>
    </row>
    <row r="40" spans="1:16" ht="15">
      <c r="A40" s="8" t="s">
        <v>46</v>
      </c>
      <c r="B40" s="3" t="s">
        <v>47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54">
        <f t="shared" si="3"/>
        <v>0</v>
      </c>
      <c r="P40" s="47"/>
    </row>
    <row r="41" spans="1:16" ht="15">
      <c r="A41" s="8" t="s">
        <v>48</v>
      </c>
      <c r="B41" s="3" t="s">
        <v>49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54">
        <f t="shared" si="3"/>
        <v>0</v>
      </c>
      <c r="P41" s="47"/>
    </row>
    <row r="42" spans="1:16" ht="15">
      <c r="A42" s="8" t="s">
        <v>50</v>
      </c>
      <c r="B42" s="3" t="s">
        <v>51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54">
        <f t="shared" si="3"/>
        <v>0</v>
      </c>
      <c r="P42" s="47"/>
    </row>
    <row r="43" spans="1:16" ht="15">
      <c r="A43" s="8" t="s">
        <v>52</v>
      </c>
      <c r="B43" s="3" t="s">
        <v>53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54">
        <f t="shared" si="3"/>
        <v>0</v>
      </c>
      <c r="P43" s="47"/>
    </row>
    <row r="44" spans="1:16" ht="15">
      <c r="A44" s="8" t="s">
        <v>54</v>
      </c>
      <c r="B44" s="3" t="s">
        <v>55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54">
        <f t="shared" si="3"/>
        <v>0</v>
      </c>
      <c r="P44" s="47"/>
    </row>
    <row r="45" spans="1:16" ht="15">
      <c r="A45" s="8" t="s">
        <v>56</v>
      </c>
      <c r="B45" s="3" t="s">
        <v>57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54">
        <f t="shared" si="3"/>
        <v>0</v>
      </c>
      <c r="P45" s="47"/>
    </row>
    <row r="46" spans="1:16" ht="15">
      <c r="A46" s="8" t="s">
        <v>58</v>
      </c>
      <c r="B46" s="3" t="s">
        <v>59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54">
        <f t="shared" si="3"/>
        <v>0</v>
      </c>
      <c r="P46" s="47"/>
    </row>
    <row r="47" spans="1:16" ht="15">
      <c r="A47" s="8" t="s">
        <v>60</v>
      </c>
      <c r="B47" s="3" t="s">
        <v>61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54">
        <f t="shared" si="3"/>
        <v>0</v>
      </c>
      <c r="P47" s="47"/>
    </row>
    <row r="48" spans="1:16" ht="15">
      <c r="A48" s="8" t="s">
        <v>62</v>
      </c>
      <c r="B48" s="3" t="s">
        <v>63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54">
        <f t="shared" si="3"/>
        <v>0</v>
      </c>
      <c r="P48" s="47"/>
    </row>
    <row r="49" spans="1:16" ht="15">
      <c r="A49" s="8" t="s">
        <v>64</v>
      </c>
      <c r="B49" s="3" t="s">
        <v>65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54">
        <f t="shared" si="3"/>
        <v>0</v>
      </c>
      <c r="P49" s="47"/>
    </row>
    <row r="50" spans="1:16" ht="15">
      <c r="A50" s="8" t="s">
        <v>66</v>
      </c>
      <c r="B50" s="3" t="s">
        <v>67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54">
        <f t="shared" si="3"/>
        <v>0</v>
      </c>
      <c r="P50" s="47"/>
    </row>
    <row r="51" spans="1:16" ht="15">
      <c r="A51" s="8" t="s">
        <v>68</v>
      </c>
      <c r="B51" s="3" t="s">
        <v>69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54">
        <f t="shared" si="3"/>
        <v>0</v>
      </c>
      <c r="P51" s="47"/>
    </row>
    <row r="52" spans="1:16" ht="15">
      <c r="A52" s="8" t="s">
        <v>70</v>
      </c>
      <c r="B52" s="3" t="s">
        <v>71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54">
        <f t="shared" si="3"/>
        <v>0</v>
      </c>
      <c r="P52" s="47"/>
    </row>
    <row r="53" spans="1:16" ht="15">
      <c r="A53" s="8" t="s">
        <v>72</v>
      </c>
      <c r="B53" s="3" t="s">
        <v>73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54">
        <f t="shared" si="3"/>
        <v>0</v>
      </c>
      <c r="P53" s="47"/>
    </row>
    <row r="54" spans="1:16" ht="15">
      <c r="A54" s="8" t="s">
        <v>74</v>
      </c>
      <c r="B54" s="3" t="s">
        <v>75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54">
        <f t="shared" si="3"/>
        <v>0</v>
      </c>
      <c r="P54" s="47"/>
    </row>
    <row r="55" spans="1:16" ht="15">
      <c r="A55" s="8" t="s">
        <v>76</v>
      </c>
      <c r="B55" s="3" t="s">
        <v>77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54">
        <f t="shared" si="3"/>
        <v>0</v>
      </c>
      <c r="P55" s="47"/>
    </row>
    <row r="56" spans="1:16" ht="15">
      <c r="A56" s="8" t="s">
        <v>78</v>
      </c>
      <c r="B56" s="3" t="s">
        <v>79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54">
        <f t="shared" si="3"/>
        <v>0</v>
      </c>
      <c r="P56" s="47"/>
    </row>
    <row r="57" spans="1:16" ht="15">
      <c r="A57" s="8" t="s">
        <v>80</v>
      </c>
      <c r="B57" s="3" t="s">
        <v>81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54">
        <f t="shared" si="3"/>
        <v>0</v>
      </c>
      <c r="P57" s="47"/>
    </row>
    <row r="58" spans="1:16" ht="15">
      <c r="A58" s="8" t="s">
        <v>82</v>
      </c>
      <c r="B58" s="3" t="s">
        <v>83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54">
        <f t="shared" si="3"/>
        <v>0</v>
      </c>
      <c r="P58" s="47"/>
    </row>
    <row r="59" spans="1:16" ht="15">
      <c r="A59" s="8" t="s">
        <v>84</v>
      </c>
      <c r="B59" s="3" t="s">
        <v>85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54">
        <f t="shared" si="3"/>
        <v>0</v>
      </c>
      <c r="P59" s="47"/>
    </row>
    <row r="60" spans="1:16" ht="15">
      <c r="A60" s="8" t="s">
        <v>86</v>
      </c>
      <c r="B60" s="3" t="s">
        <v>87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>
        <f t="shared" si="3"/>
        <v>0</v>
      </c>
      <c r="P60" s="47"/>
    </row>
    <row r="61" spans="1:16" ht="15">
      <c r="A61" s="8" t="s">
        <v>88</v>
      </c>
      <c r="B61" s="3" t="s">
        <v>89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>
        <f t="shared" si="3"/>
        <v>0</v>
      </c>
      <c r="P61" s="47"/>
    </row>
    <row r="62" spans="1:16" ht="15">
      <c r="A62" s="8" t="s">
        <v>90</v>
      </c>
      <c r="B62" s="3" t="s">
        <v>91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>
        <f t="shared" si="3"/>
        <v>0</v>
      </c>
      <c r="P62" s="47"/>
    </row>
    <row r="63" spans="1:16" ht="15">
      <c r="A63" s="8" t="s">
        <v>92</v>
      </c>
      <c r="B63" s="3" t="s">
        <v>93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>
        <f t="shared" si="3"/>
        <v>0</v>
      </c>
      <c r="P63" s="47"/>
    </row>
    <row r="64" spans="1:16" ht="15">
      <c r="A64" s="8" t="s">
        <v>94</v>
      </c>
      <c r="B64" s="3" t="s">
        <v>95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54">
        <f t="shared" si="3"/>
        <v>0</v>
      </c>
      <c r="P64" s="47"/>
    </row>
    <row r="65" spans="1:16" ht="15">
      <c r="A65" s="8" t="s">
        <v>96</v>
      </c>
      <c r="B65" s="3" t="s">
        <v>97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54">
        <f t="shared" si="3"/>
        <v>0</v>
      </c>
      <c r="P65" s="47"/>
    </row>
    <row r="66" spans="1:16" ht="15">
      <c r="A66" s="8" t="s">
        <v>98</v>
      </c>
      <c r="B66" s="3" t="s">
        <v>99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54">
        <f t="shared" si="3"/>
        <v>0</v>
      </c>
      <c r="P66" s="47"/>
    </row>
    <row r="67" spans="1:16" ht="15">
      <c r="A67" s="8" t="s">
        <v>100</v>
      </c>
      <c r="B67" s="3" t="s">
        <v>168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54">
        <f t="shared" si="3"/>
        <v>0</v>
      </c>
      <c r="P67" s="47"/>
    </row>
    <row r="68" spans="1:16" ht="15">
      <c r="A68" s="8" t="s">
        <v>104</v>
      </c>
      <c r="B68" s="3" t="s">
        <v>105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54">
        <f t="shared" si="3"/>
        <v>0</v>
      </c>
      <c r="P68" s="47"/>
    </row>
    <row r="69" spans="1:16" ht="15">
      <c r="A69" s="8" t="s">
        <v>106</v>
      </c>
      <c r="B69" s="3" t="s">
        <v>107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54">
        <f t="shared" si="3"/>
        <v>0</v>
      </c>
      <c r="P69" s="47"/>
    </row>
    <row r="70" spans="1:16" ht="15">
      <c r="A70" s="17"/>
      <c r="B70" s="4" t="s">
        <v>109</v>
      </c>
      <c r="C70" s="56">
        <f>SUM(C38:C69)</f>
        <v>0</v>
      </c>
      <c r="D70" s="56">
        <f aca="true" t="shared" si="4" ref="D70:N70">SUM(D38:D69)</f>
        <v>0</v>
      </c>
      <c r="E70" s="56">
        <f t="shared" si="4"/>
        <v>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56">
        <f t="shared" si="4"/>
        <v>0</v>
      </c>
      <c r="K70" s="56">
        <f t="shared" si="4"/>
        <v>0</v>
      </c>
      <c r="L70" s="56">
        <f t="shared" si="4"/>
        <v>0</v>
      </c>
      <c r="M70" s="56">
        <f t="shared" si="4"/>
        <v>0</v>
      </c>
      <c r="N70" s="56">
        <f t="shared" si="4"/>
        <v>0</v>
      </c>
      <c r="O70" s="56">
        <f>SUM(C70:N70)</f>
        <v>0</v>
      </c>
      <c r="P70" s="48"/>
    </row>
    <row r="71" spans="1:14" ht="12">
      <c r="A71" s="18"/>
      <c r="B71" s="18"/>
      <c r="C71" s="28"/>
      <c r="D71" s="28"/>
      <c r="E71" s="28"/>
      <c r="F71" s="28"/>
      <c r="G71" s="29"/>
      <c r="H71" s="29"/>
      <c r="I71" s="29"/>
      <c r="J71" s="29"/>
      <c r="K71" s="29"/>
      <c r="L71" s="29"/>
      <c r="M71" s="29"/>
      <c r="N71" s="29"/>
    </row>
    <row r="72" spans="1:16" ht="24" customHeight="1">
      <c r="A72" s="62" t="s">
        <v>171</v>
      </c>
      <c r="B72" s="62"/>
      <c r="C72" s="54">
        <f>IF(D11=$B$2,SUM($C$7-$C$9),IF(C11=B2,SUM(C7-C9+C14+C35-C70),0))</f>
        <v>0</v>
      </c>
      <c r="D72" s="54">
        <f aca="true" t="shared" si="5" ref="D72:K72">IF(E11=$B$2,SUM($C$7-$C$9+D14+D35-D70),SUM(C72+D14+D35-D70))</f>
        <v>0</v>
      </c>
      <c r="E72" s="54">
        <f t="shared" si="5"/>
        <v>0</v>
      </c>
      <c r="F72" s="54">
        <f t="shared" si="5"/>
        <v>0</v>
      </c>
      <c r="G72" s="54">
        <f t="shared" si="5"/>
        <v>0</v>
      </c>
      <c r="H72" s="54">
        <f t="shared" si="5"/>
        <v>0</v>
      </c>
      <c r="I72" s="54">
        <f t="shared" si="5"/>
        <v>0</v>
      </c>
      <c r="J72" s="54">
        <f t="shared" si="5"/>
        <v>0</v>
      </c>
      <c r="K72" s="54">
        <f t="shared" si="5"/>
        <v>0</v>
      </c>
      <c r="L72" s="54">
        <f>IF(M11=$B$2,SUM($C$7-$C$9+L14+L35-L70),SUM(K72+L14+L35-L70))</f>
        <v>0</v>
      </c>
      <c r="M72" s="54">
        <f>IF(N11=$B$2,SUM($C$7-$C$9+M14+M35-M70),SUM(L72+M14+M35-M70))</f>
        <v>0</v>
      </c>
      <c r="N72" s="54">
        <f>IF(O11=$B$2,SUM($C$7-$C$9+N14+N35-N70),SUM(M72+N14+N35-N70))</f>
        <v>0</v>
      </c>
      <c r="O72" s="54">
        <f>O13+O14+O35-O70</f>
        <v>0</v>
      </c>
      <c r="P72" s="47"/>
    </row>
    <row r="73" spans="1:14" ht="12" customHeight="1">
      <c r="A73" s="32"/>
      <c r="B73" s="32"/>
      <c r="C73" s="19"/>
      <c r="D73" s="19"/>
      <c r="E73" s="19"/>
      <c r="F73" s="19"/>
      <c r="G73" s="20"/>
      <c r="H73" s="20"/>
      <c r="I73" s="20"/>
      <c r="J73" s="20"/>
      <c r="K73" s="20"/>
      <c r="L73" s="20"/>
      <c r="M73" s="20"/>
      <c r="N73" s="20"/>
    </row>
    <row r="74" spans="1:14" ht="18">
      <c r="A74" s="33" t="s">
        <v>2</v>
      </c>
      <c r="B74" s="50"/>
      <c r="C74" s="20"/>
      <c r="D74" s="20"/>
      <c r="E74" s="20"/>
      <c r="F74" s="20"/>
      <c r="G74" s="21"/>
      <c r="H74" s="21"/>
      <c r="I74" s="21"/>
      <c r="J74" s="22"/>
      <c r="K74" s="22"/>
      <c r="L74" s="22"/>
      <c r="M74" s="22"/>
      <c r="N74" s="22"/>
    </row>
    <row r="75" spans="1:14" ht="18">
      <c r="A75" s="34" t="s">
        <v>189</v>
      </c>
      <c r="B75" s="34"/>
      <c r="C75" s="22"/>
      <c r="D75" s="22"/>
      <c r="E75" s="22"/>
      <c r="F75" s="21"/>
      <c r="G75" s="23"/>
      <c r="H75" s="23"/>
      <c r="I75" s="23"/>
      <c r="J75" s="23"/>
      <c r="K75" s="23"/>
      <c r="L75" s="23"/>
      <c r="M75" s="23"/>
      <c r="N75" s="23"/>
    </row>
    <row r="76" spans="1:16" ht="15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1:16" ht="15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</row>
    <row r="78" spans="1:16" ht="15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1:16" ht="15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</row>
    <row r="80" spans="1:16" ht="15">
      <c r="A80" s="5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  <row r="81" spans="1:16" ht="15">
      <c r="A81" s="5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15">
      <c r="A82" s="5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ht="15">
      <c r="A83" s="5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6" ht="15">
      <c r="A84" s="5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</row>
    <row r="85" spans="1:16" ht="15">
      <c r="A85" s="50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1:16" ht="15">
      <c r="A86" s="50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</row>
    <row r="87" spans="1:16" ht="15">
      <c r="A87" s="5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1:16" ht="15">
      <c r="A88" s="50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</row>
    <row r="89" spans="1:16" ht="15">
      <c r="A89" s="50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</row>
    <row r="90" spans="1:16" ht="15">
      <c r="A90" s="50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</row>
    <row r="91" spans="1:16" ht="15">
      <c r="A91" s="50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1:16" ht="15">
      <c r="A92" s="50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</row>
    <row r="93" spans="1:16" ht="15">
      <c r="A93" s="50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</row>
    <row r="94" spans="1:16" ht="15">
      <c r="A94" s="50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</row>
    <row r="95" spans="1:16" ht="15">
      <c r="A95" s="50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</row>
    <row r="96" spans="1:16" ht="15">
      <c r="A96" s="50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</row>
    <row r="97" spans="1:16" ht="15">
      <c r="A97" s="50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</row>
    <row r="98" spans="1:16" ht="15">
      <c r="A98" s="50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</row>
    <row r="99" spans="1:16" ht="15">
      <c r="A99" s="50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</row>
    <row r="106" spans="1:3" ht="11.25">
      <c r="A106" s="1"/>
      <c r="B106" s="1"/>
      <c r="C106" s="1"/>
    </row>
    <row r="107" spans="1:3" ht="11.25" hidden="1">
      <c r="A107" s="35" t="s">
        <v>190</v>
      </c>
      <c r="B107" s="1" t="s">
        <v>208</v>
      </c>
      <c r="C107" s="5" t="s">
        <v>110</v>
      </c>
    </row>
    <row r="108" spans="1:3" ht="11.25" hidden="1">
      <c r="A108" s="35" t="s">
        <v>191</v>
      </c>
      <c r="B108" s="1" t="s">
        <v>209</v>
      </c>
      <c r="C108" s="5" t="s">
        <v>111</v>
      </c>
    </row>
    <row r="109" spans="1:3" ht="11.25" hidden="1">
      <c r="A109" s="35" t="s">
        <v>192</v>
      </c>
      <c r="B109" s="1" t="s">
        <v>210</v>
      </c>
      <c r="C109" s="5" t="s">
        <v>112</v>
      </c>
    </row>
    <row r="110" spans="1:3" ht="11.25" hidden="1">
      <c r="A110" s="35" t="s">
        <v>193</v>
      </c>
      <c r="B110" s="1" t="s">
        <v>211</v>
      </c>
      <c r="C110" s="5" t="s">
        <v>113</v>
      </c>
    </row>
    <row r="111" spans="1:3" ht="11.25" hidden="1">
      <c r="A111" s="35" t="s">
        <v>194</v>
      </c>
      <c r="B111" s="1" t="s">
        <v>212</v>
      </c>
      <c r="C111" s="5" t="s">
        <v>114</v>
      </c>
    </row>
    <row r="112" spans="1:3" ht="11.25" hidden="1">
      <c r="A112" s="35" t="s">
        <v>195</v>
      </c>
      <c r="B112" s="1" t="s">
        <v>213</v>
      </c>
      <c r="C112" s="5" t="s">
        <v>115</v>
      </c>
    </row>
    <row r="113" spans="1:3" ht="11.25" hidden="1">
      <c r="A113" s="35" t="s">
        <v>196</v>
      </c>
      <c r="B113" s="1" t="s">
        <v>214</v>
      </c>
      <c r="C113" s="5" t="s">
        <v>116</v>
      </c>
    </row>
    <row r="114" spans="1:3" ht="11.25" hidden="1">
      <c r="A114" s="35" t="s">
        <v>197</v>
      </c>
      <c r="B114"/>
      <c r="C114" s="5" t="s">
        <v>117</v>
      </c>
    </row>
    <row r="115" spans="1:3" ht="11.25" hidden="1">
      <c r="A115" s="35" t="s">
        <v>198</v>
      </c>
      <c r="B115"/>
      <c r="C115" s="5" t="s">
        <v>118</v>
      </c>
    </row>
    <row r="116" spans="1:3" ht="11.25" hidden="1">
      <c r="A116" s="35" t="s">
        <v>199</v>
      </c>
      <c r="B116"/>
      <c r="C116" s="5" t="s">
        <v>119</v>
      </c>
    </row>
    <row r="117" spans="1:3" ht="11.25" hidden="1">
      <c r="A117" s="35" t="s">
        <v>200</v>
      </c>
      <c r="B117"/>
      <c r="C117" s="5" t="s">
        <v>120</v>
      </c>
    </row>
    <row r="118" spans="1:3" ht="11.25" hidden="1">
      <c r="A118" s="35" t="s">
        <v>201</v>
      </c>
      <c r="B118"/>
      <c r="C118" s="5" t="s">
        <v>121</v>
      </c>
    </row>
    <row r="119" spans="1:3" ht="11.25" hidden="1">
      <c r="A119"/>
      <c r="B119"/>
      <c r="C119" s="5" t="s">
        <v>122</v>
      </c>
    </row>
    <row r="120" spans="1:3" ht="11.25" hidden="1">
      <c r="A120"/>
      <c r="B120"/>
      <c r="C120" s="5" t="s">
        <v>123</v>
      </c>
    </row>
    <row r="121" spans="1:3" ht="11.25" hidden="1">
      <c r="A121"/>
      <c r="B121"/>
      <c r="C121" s="5" t="s">
        <v>124</v>
      </c>
    </row>
    <row r="122" spans="1:3" ht="11.25" hidden="1">
      <c r="A122"/>
      <c r="B122"/>
      <c r="C122" s="5" t="s">
        <v>125</v>
      </c>
    </row>
    <row r="123" spans="1:3" ht="11.25" hidden="1">
      <c r="A123"/>
      <c r="B123"/>
      <c r="C123" s="5" t="s">
        <v>126</v>
      </c>
    </row>
    <row r="124" spans="1:3" ht="11.25" hidden="1">
      <c r="A124"/>
      <c r="B124"/>
      <c r="C124" s="5" t="s">
        <v>127</v>
      </c>
    </row>
    <row r="125" spans="1:3" ht="11.25" hidden="1">
      <c r="A125"/>
      <c r="B125"/>
      <c r="C125" s="5" t="s">
        <v>128</v>
      </c>
    </row>
    <row r="126" spans="1:3" ht="11.25" hidden="1">
      <c r="A126"/>
      <c r="B126"/>
      <c r="C126" s="5" t="s">
        <v>129</v>
      </c>
    </row>
    <row r="127" spans="1:3" ht="11.25" hidden="1">
      <c r="A127"/>
      <c r="B127"/>
      <c r="C127" s="5" t="s">
        <v>130</v>
      </c>
    </row>
    <row r="128" spans="1:3" ht="11.25" hidden="1">
      <c r="A128"/>
      <c r="B128"/>
      <c r="C128" s="5" t="s">
        <v>131</v>
      </c>
    </row>
    <row r="129" spans="1:3" ht="11.25" hidden="1">
      <c r="A129"/>
      <c r="B129"/>
      <c r="C129" s="5" t="s">
        <v>132</v>
      </c>
    </row>
    <row r="130" spans="1:3" ht="11.25" hidden="1">
      <c r="A130"/>
      <c r="B130"/>
      <c r="C130" s="5" t="s">
        <v>133</v>
      </c>
    </row>
    <row r="131" spans="1:3" ht="11.25" hidden="1">
      <c r="A131"/>
      <c r="B131"/>
      <c r="C131" s="5" t="s">
        <v>134</v>
      </c>
    </row>
    <row r="132" spans="1:3" ht="11.25" hidden="1">
      <c r="A132"/>
      <c r="B132"/>
      <c r="C132" s="5" t="s">
        <v>135</v>
      </c>
    </row>
    <row r="133" spans="1:3" ht="11.25" hidden="1">
      <c r="A133"/>
      <c r="B133"/>
      <c r="C133" s="5" t="s">
        <v>136</v>
      </c>
    </row>
    <row r="134" spans="1:3" ht="11.25" hidden="1">
      <c r="A134"/>
      <c r="B134"/>
      <c r="C134" s="5" t="s">
        <v>137</v>
      </c>
    </row>
    <row r="135" spans="1:3" ht="11.25" hidden="1">
      <c r="A135"/>
      <c r="B135"/>
      <c r="C135" s="5" t="s">
        <v>138</v>
      </c>
    </row>
    <row r="136" spans="1:3" ht="11.25" hidden="1">
      <c r="A136"/>
      <c r="B136"/>
      <c r="C136" s="5" t="s">
        <v>139</v>
      </c>
    </row>
    <row r="137" spans="1:3" ht="11.25" hidden="1">
      <c r="A137"/>
      <c r="B137"/>
      <c r="C137" s="5" t="s">
        <v>140</v>
      </c>
    </row>
    <row r="138" spans="1:3" ht="11.25" hidden="1">
      <c r="A138"/>
      <c r="B138"/>
      <c r="C138" s="5" t="s">
        <v>141</v>
      </c>
    </row>
    <row r="139" spans="1:3" ht="11.25" hidden="1">
      <c r="A139"/>
      <c r="B139"/>
      <c r="C139" s="5" t="s">
        <v>142</v>
      </c>
    </row>
    <row r="140" spans="1:3" ht="11.25" hidden="1">
      <c r="A140"/>
      <c r="B140"/>
      <c r="C140" s="5" t="s">
        <v>143</v>
      </c>
    </row>
    <row r="141" spans="1:3" ht="11.25" hidden="1">
      <c r="A141"/>
      <c r="B141"/>
      <c r="C141" s="5" t="s">
        <v>144</v>
      </c>
    </row>
    <row r="142" spans="1:3" ht="11.25" hidden="1">
      <c r="A142"/>
      <c r="B142"/>
      <c r="C142" s="5" t="s">
        <v>145</v>
      </c>
    </row>
    <row r="143" spans="1:3" ht="11.25" hidden="1">
      <c r="A143"/>
      <c r="B143"/>
      <c r="C143" s="5" t="s">
        <v>146</v>
      </c>
    </row>
    <row r="144" spans="1:3" ht="11.25" hidden="1">
      <c r="A144"/>
      <c r="B144"/>
      <c r="C144" s="5" t="s">
        <v>147</v>
      </c>
    </row>
    <row r="145" spans="1:3" ht="11.25" hidden="1">
      <c r="A145"/>
      <c r="B145"/>
      <c r="C145" s="5" t="s">
        <v>148</v>
      </c>
    </row>
    <row r="146" spans="1:3" ht="11.25" hidden="1">
      <c r="A146"/>
      <c r="B146"/>
      <c r="C146" s="5" t="s">
        <v>149</v>
      </c>
    </row>
    <row r="147" spans="1:3" ht="11.25" hidden="1">
      <c r="A147"/>
      <c r="B147"/>
      <c r="C147" s="5" t="s">
        <v>150</v>
      </c>
    </row>
    <row r="148" spans="1:3" ht="11.25" hidden="1">
      <c r="A148"/>
      <c r="B148"/>
      <c r="C148" s="5" t="s">
        <v>151</v>
      </c>
    </row>
    <row r="149" spans="1:3" ht="11.25" hidden="1">
      <c r="A149"/>
      <c r="B149"/>
      <c r="C149" s="5" t="s">
        <v>152</v>
      </c>
    </row>
    <row r="150" spans="1:3" ht="11.25" hidden="1">
      <c r="A150"/>
      <c r="B150"/>
      <c r="C150" s="5" t="s">
        <v>153</v>
      </c>
    </row>
    <row r="151" spans="1:3" ht="11.25" hidden="1">
      <c r="A151"/>
      <c r="B151"/>
      <c r="C151" s="5" t="s">
        <v>154</v>
      </c>
    </row>
    <row r="152" spans="1:3" ht="11.25" hidden="1">
      <c r="A152"/>
      <c r="B152"/>
      <c r="C152" s="5" t="s">
        <v>155</v>
      </c>
    </row>
    <row r="153" spans="1:3" ht="11.25" hidden="1">
      <c r="A153"/>
      <c r="B153"/>
      <c r="C153" s="5" t="s">
        <v>156</v>
      </c>
    </row>
    <row r="154" spans="1:3" ht="11.25" hidden="1">
      <c r="A154"/>
      <c r="B154"/>
      <c r="C154" s="5" t="s">
        <v>157</v>
      </c>
    </row>
    <row r="155" spans="1:3" ht="11.25" hidden="1">
      <c r="A155"/>
      <c r="B155"/>
      <c r="C155" s="5" t="s">
        <v>158</v>
      </c>
    </row>
    <row r="156" spans="1:3" ht="11.25" hidden="1">
      <c r="A156"/>
      <c r="B156"/>
      <c r="C156" s="5" t="s">
        <v>159</v>
      </c>
    </row>
    <row r="157" spans="1:3" ht="11.25" hidden="1">
      <c r="A157"/>
      <c r="B157"/>
      <c r="C157" s="5" t="s">
        <v>160</v>
      </c>
    </row>
    <row r="158" spans="1:3" ht="11.25" hidden="1">
      <c r="A158"/>
      <c r="B158"/>
      <c r="C158" s="5" t="s">
        <v>161</v>
      </c>
    </row>
    <row r="159" spans="1:3" ht="11.25" hidden="1">
      <c r="A159"/>
      <c r="B159"/>
      <c r="C159" s="5" t="s">
        <v>162</v>
      </c>
    </row>
    <row r="160" spans="1:3" ht="11.25" hidden="1">
      <c r="A160"/>
      <c r="B160"/>
      <c r="C160" s="5" t="s">
        <v>163</v>
      </c>
    </row>
    <row r="161" spans="1:3" ht="11.25" hidden="1">
      <c r="A161"/>
      <c r="B161"/>
      <c r="C161" s="5" t="s">
        <v>164</v>
      </c>
    </row>
    <row r="162" spans="1:3" ht="11.25" hidden="1">
      <c r="A162"/>
      <c r="B162"/>
      <c r="C162" s="5" t="s">
        <v>165</v>
      </c>
    </row>
    <row r="163" spans="1:3" ht="11.25" hidden="1">
      <c r="A163"/>
      <c r="B163"/>
      <c r="C163" s="5" t="s">
        <v>166</v>
      </c>
    </row>
    <row r="164" ht="11.25" hidden="1"/>
  </sheetData>
  <sheetProtection password="EED8" sheet="1" selectLockedCells="1"/>
  <mergeCells count="31">
    <mergeCell ref="B97:P97"/>
    <mergeCell ref="B98:P98"/>
    <mergeCell ref="B99:P99"/>
    <mergeCell ref="B91:P91"/>
    <mergeCell ref="B92:P92"/>
    <mergeCell ref="B93:P93"/>
    <mergeCell ref="B94:P94"/>
    <mergeCell ref="B95:P95"/>
    <mergeCell ref="B88:P88"/>
    <mergeCell ref="B89:P89"/>
    <mergeCell ref="B90:P90"/>
    <mergeCell ref="B96:P96"/>
    <mergeCell ref="B84:P84"/>
    <mergeCell ref="B85:P85"/>
    <mergeCell ref="B86:P86"/>
    <mergeCell ref="B87:P87"/>
    <mergeCell ref="B80:P80"/>
    <mergeCell ref="B81:P81"/>
    <mergeCell ref="B82:P82"/>
    <mergeCell ref="B83:P83"/>
    <mergeCell ref="B76:P76"/>
    <mergeCell ref="B77:P77"/>
    <mergeCell ref="B78:P78"/>
    <mergeCell ref="B79:P79"/>
    <mergeCell ref="A37:B37"/>
    <mergeCell ref="A14:B14"/>
    <mergeCell ref="A72:B72"/>
    <mergeCell ref="A7:B7"/>
    <mergeCell ref="A15:B15"/>
    <mergeCell ref="A9:B9"/>
    <mergeCell ref="A13:B13"/>
  </mergeCells>
  <dataValidations count="3">
    <dataValidation type="list" allowBlank="1" showInputMessage="1" showErrorMessage="1" sqref="B2">
      <formula1>$A$106:$A$123</formula1>
    </dataValidation>
    <dataValidation type="list" allowBlank="1" showInputMessage="1" showErrorMessage="1" sqref="B3">
      <formula1>$B$106:$B$113</formula1>
    </dataValidation>
    <dataValidation type="list" allowBlank="1" showInputMessage="1" showErrorMessage="1" sqref="B4">
      <formula1>$C$106:$C$163</formula1>
    </dataValidation>
  </dataValidation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scale="46" r:id="rId4"/>
  <headerFooter alignWithMargins="0">
    <oddHeader>&amp;L&amp;"Arial,Bold"&amp;18Cash Flow Statement&amp;RPage &amp;P</oddHeader>
    <oddFooter>&amp;CCashFlowStatement  V1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Foston</dc:creator>
  <cp:keywords/>
  <dc:description/>
  <cp:lastModifiedBy>Dermot Jenkins</cp:lastModifiedBy>
  <cp:lastPrinted>2014-11-20T20:11:39Z</cp:lastPrinted>
  <dcterms:created xsi:type="dcterms:W3CDTF">2013-08-12T09:28:09Z</dcterms:created>
  <dcterms:modified xsi:type="dcterms:W3CDTF">2014-11-25T09:00:58Z</dcterms:modified>
  <cp:category/>
  <cp:version/>
  <cp:contentType/>
  <cp:contentStatus/>
</cp:coreProperties>
</file>